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8004" activeTab="0"/>
  </bookViews>
  <sheets>
    <sheet name="Facture TP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<sst xmlns="http://schemas.openxmlformats.org/spreadsheetml/2006/main" count="30" uniqueCount="28">
  <si>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Nom</t>
  </si>
  <si>
    <t>Adresse</t>
  </si>
  <si>
    <t>Adresse électronique</t>
  </si>
  <si>
    <t>Téléphone</t>
  </si>
  <si>
    <t>Description</t>
  </si>
  <si>
    <t>Qté</t>
  </si>
  <si>
    <t xml:space="preserve">
</t>
  </si>
  <si>
    <t>391 du Roussillon, Ste-Julie (Québec) J3E 1B4
Tél. : (450) 922-8766
Fax : (450) 922-8744 
Courriel : fournel@prevtek.com  
Site Web : http://www.prevtek.com</t>
  </si>
  <si>
    <t>Commande</t>
  </si>
  <si>
    <t>Date commande :</t>
  </si>
  <si>
    <t>Société:</t>
  </si>
  <si>
    <t>Fax</t>
  </si>
  <si>
    <t>Sous-total</t>
  </si>
  <si>
    <t>TOTAL</t>
  </si>
  <si>
    <t>N/A</t>
  </si>
  <si>
    <t>GRAND TOTAL</t>
  </si>
  <si>
    <t>Ville, Province, Code postal</t>
  </si>
  <si>
    <r>
      <t>Note 1 :</t>
    </r>
    <r>
      <rPr>
        <sz val="12"/>
        <rFont val="Arial"/>
        <family val="2"/>
      </rPr>
      <t xml:space="preserve"> Frais de manutention et livraison 
              (selon le nombre de livres) : 
              </t>
    </r>
    <r>
      <rPr>
        <b/>
        <sz val="12"/>
        <rFont val="Arial"/>
        <family val="2"/>
      </rPr>
      <t>15$ (1) ; 20$ (2) ; 25$ (3) ; 
              30$ (4,5) ; 40$ (6 à 10)</t>
    </r>
  </si>
  <si>
    <t>Prix unitaire</t>
  </si>
  <si>
    <r>
      <t>Les procédés industriels et leurs risques d’incendie, 4e édition - 2003</t>
    </r>
    <r>
      <rPr>
        <sz val="12"/>
        <rFont val="Arial"/>
        <family val="2"/>
      </rPr>
      <t xml:space="preserve">
ISBN 978-2-9806596-0-6</t>
    </r>
  </si>
  <si>
    <r>
      <t>Manuel d'inspection et d'analyse de risques commerciaux - 2008</t>
    </r>
    <r>
      <rPr>
        <sz val="12"/>
        <rFont val="Arial"/>
        <family val="2"/>
      </rPr>
      <t xml:space="preserve">
ISBN 978-2-9806596-1-4</t>
    </r>
  </si>
  <si>
    <r>
      <t>Recueil de recommandations en prévention (français – anglais) - 2009</t>
    </r>
    <r>
      <rPr>
        <sz val="12"/>
        <rFont val="Arial"/>
        <family val="2"/>
      </rPr>
      <t xml:space="preserve">
ISBN 978-2-9806596-2-1</t>
    </r>
  </si>
  <si>
    <r>
      <t xml:space="preserve">Frais de manutention et livraison 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(voir Note 1)</t>
    </r>
  </si>
  <si>
    <t>SVP remplir les cases vertes</t>
  </si>
  <si>
    <t>TPS*</t>
  </si>
  <si>
    <t>TVQ*</t>
  </si>
  <si>
    <t>* TPS 840357123 (5%)</t>
  </si>
  <si>
    <t>* TVQ 1031940008 (9,975%)</t>
  </si>
</sst>
</file>

<file path=xl/styles.xml><?xml version="1.0" encoding="utf-8"?>
<styleSheet xmlns="http://schemas.openxmlformats.org/spreadsheetml/2006/main">
  <numFmts count="3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\.m\.yy;@"/>
    <numFmt numFmtId="177" formatCode="0.0"/>
    <numFmt numFmtId="178" formatCode="[$€-2]\ #,##0.00"/>
    <numFmt numFmtId="179" formatCode="@\ \ "/>
    <numFmt numFmtId="180" formatCode="#,##0.0"/>
    <numFmt numFmtId="181" formatCode="dd/mm/yy;@"/>
    <numFmt numFmtId="182" formatCode="#,##0.00\ [$$-C0C]"/>
    <numFmt numFmtId="183" formatCode="[$-C0C]d\ mmmm\ yyyy"/>
    <numFmt numFmtId="184" formatCode="yyyy/mm/dd;@"/>
    <numFmt numFmtId="185" formatCode="&quot;Vrai&quot;;&quot;Vrai&quot;;&quot;Faux&quot;"/>
    <numFmt numFmtId="186" formatCode="&quot;Actif&quot;;&quot;Actif&quot;;&quot;Inactif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sz val="20"/>
      <color indexed="23"/>
      <name val="Arial Black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182" fontId="0" fillId="0" borderId="0" xfId="49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vertical="center"/>
    </xf>
    <xf numFmtId="182" fontId="0" fillId="0" borderId="14" xfId="49" applyFont="1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7" fillId="33" borderId="12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0" fillId="0" borderId="17" xfId="0" applyBorder="1" applyAlignment="1">
      <alignment vertical="top"/>
    </xf>
    <xf numFmtId="184" fontId="8" fillId="0" borderId="18" xfId="0" applyNumberFormat="1" applyFont="1" applyBorder="1" applyAlignment="1">
      <alignment vertical="top"/>
    </xf>
    <xf numFmtId="184" fontId="8" fillId="0" borderId="19" xfId="0" applyNumberFormat="1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1" fontId="4" fillId="0" borderId="20" xfId="49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2" fontId="6" fillId="0" borderId="0" xfId="49" applyFont="1" applyFill="1" applyBorder="1" applyAlignment="1">
      <alignment vertical="center"/>
    </xf>
    <xf numFmtId="182" fontId="0" fillId="0" borderId="0" xfId="4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2" fontId="8" fillId="0" borderId="0" xfId="49" applyFont="1" applyFill="1" applyBorder="1" applyAlignment="1">
      <alignment/>
    </xf>
    <xf numFmtId="49" fontId="0" fillId="0" borderId="0" xfId="0" applyNumberForma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182" fontId="7" fillId="0" borderId="0" xfId="49" applyFont="1" applyFill="1" applyBorder="1" applyAlignment="1">
      <alignment/>
    </xf>
    <xf numFmtId="180" fontId="12" fillId="0" borderId="0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vertical="top"/>
    </xf>
    <xf numFmtId="184" fontId="8" fillId="34" borderId="22" xfId="0" applyNumberFormat="1" applyFont="1" applyFill="1" applyBorder="1" applyAlignment="1">
      <alignment vertical="top"/>
    </xf>
    <xf numFmtId="1" fontId="12" fillId="34" borderId="22" xfId="0" applyNumberFormat="1" applyFont="1" applyFill="1" applyBorder="1" applyAlignment="1">
      <alignment horizontal="center" vertical="top"/>
    </xf>
    <xf numFmtId="177" fontId="12" fillId="34" borderId="22" xfId="0" applyNumberFormat="1" applyFont="1" applyFill="1" applyBorder="1" applyAlignment="1">
      <alignment horizontal="center" vertical="top"/>
    </xf>
    <xf numFmtId="182" fontId="13" fillId="34" borderId="22" xfId="0" applyNumberFormat="1" applyFont="1" applyFill="1" applyBorder="1" applyAlignment="1">
      <alignment horizontal="center" vertical="center" wrapText="1"/>
    </xf>
    <xf numFmtId="182" fontId="12" fillId="0" borderId="18" xfId="0" applyNumberFormat="1" applyFont="1" applyBorder="1" applyAlignment="1">
      <alignment horizontal="center" vertical="center"/>
    </xf>
    <xf numFmtId="182" fontId="12" fillId="35" borderId="18" xfId="0" applyNumberFormat="1" applyFont="1" applyFill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182" fontId="12" fillId="35" borderId="18" xfId="0" applyNumberFormat="1" applyFont="1" applyFill="1" applyBorder="1" applyAlignment="1">
      <alignment horizontal="center" vertical="center" wrapText="1"/>
    </xf>
    <xf numFmtId="184" fontId="8" fillId="0" borderId="23" xfId="0" applyNumberFormat="1" applyFont="1" applyBorder="1" applyAlignment="1">
      <alignment vertical="top"/>
    </xf>
    <xf numFmtId="1" fontId="12" fillId="0" borderId="24" xfId="0" applyNumberFormat="1" applyFont="1" applyBorder="1" applyAlignment="1">
      <alignment horizontal="center" vertical="center"/>
    </xf>
    <xf numFmtId="182" fontId="12" fillId="34" borderId="25" xfId="0" applyNumberFormat="1" applyFont="1" applyFill="1" applyBorder="1" applyAlignment="1">
      <alignment horizontal="center" vertical="center"/>
    </xf>
    <xf numFmtId="182" fontId="12" fillId="34" borderId="25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" fontId="12" fillId="36" borderId="18" xfId="0" applyNumberFormat="1" applyFont="1" applyFill="1" applyBorder="1" applyAlignment="1">
      <alignment horizontal="center" vertical="center"/>
    </xf>
    <xf numFmtId="1" fontId="12" fillId="36" borderId="19" xfId="0" applyNumberFormat="1" applyFont="1" applyFill="1" applyBorder="1" applyAlignment="1">
      <alignment horizontal="center" vertical="center"/>
    </xf>
    <xf numFmtId="182" fontId="12" fillId="36" borderId="19" xfId="0" applyNumberFormat="1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182" fontId="12" fillId="34" borderId="22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11" fillId="0" borderId="0" xfId="0" applyFont="1" applyBorder="1" applyAlignment="1">
      <alignment horizontal="left" wrapText="1"/>
    </xf>
    <xf numFmtId="0" fontId="9" fillId="36" borderId="19" xfId="0" applyFont="1" applyFill="1" applyBorder="1" applyAlignment="1">
      <alignment horizontal="left"/>
    </xf>
    <xf numFmtId="0" fontId="11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23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9" fillId="0" borderId="24" xfId="0" applyFont="1" applyBorder="1" applyAlignment="1">
      <alignment horizontal="right" vertical="top" wrapText="1"/>
    </xf>
    <xf numFmtId="0" fontId="11" fillId="34" borderId="29" xfId="0" applyFont="1" applyFill="1" applyBorder="1" applyAlignment="1">
      <alignment horizontal="right" vertical="center" wrapText="1"/>
    </xf>
    <xf numFmtId="0" fontId="9" fillId="34" borderId="14" xfId="0" applyFont="1" applyFill="1" applyBorder="1" applyAlignment="1">
      <alignment horizontal="right" vertical="center" wrapText="1"/>
    </xf>
    <xf numFmtId="0" fontId="9" fillId="34" borderId="30" xfId="0" applyFont="1" applyFill="1" applyBorder="1" applyAlignment="1">
      <alignment horizontal="right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36" borderId="19" xfId="0" applyFont="1" applyFill="1" applyBorder="1" applyAlignment="1">
      <alignment horizontal="left"/>
    </xf>
    <xf numFmtId="0" fontId="10" fillId="34" borderId="31" xfId="0" applyFont="1" applyFill="1" applyBorder="1" applyAlignment="1">
      <alignment vertical="top" wrapText="1"/>
    </xf>
    <xf numFmtId="0" fontId="9" fillId="34" borderId="32" xfId="0" applyFont="1" applyFill="1" applyBorder="1" applyAlignment="1">
      <alignment vertical="top" wrapText="1"/>
    </xf>
    <xf numFmtId="0" fontId="9" fillId="34" borderId="33" xfId="0" applyFont="1" applyFill="1" applyBorder="1" applyAlignment="1">
      <alignment vertical="top" wrapText="1"/>
    </xf>
    <xf numFmtId="0" fontId="9" fillId="34" borderId="34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top" wrapText="1"/>
    </xf>
    <xf numFmtId="0" fontId="9" fillId="34" borderId="35" xfId="0" applyFont="1" applyFill="1" applyBorder="1" applyAlignment="1">
      <alignment vertical="top" wrapText="1"/>
    </xf>
    <xf numFmtId="0" fontId="9" fillId="34" borderId="36" xfId="0" applyFont="1" applyFill="1" applyBorder="1" applyAlignment="1">
      <alignment vertical="top" wrapText="1"/>
    </xf>
    <xf numFmtId="0" fontId="9" fillId="34" borderId="37" xfId="0" applyFont="1" applyFill="1" applyBorder="1" applyAlignment="1">
      <alignment vertical="top" wrapText="1"/>
    </xf>
    <xf numFmtId="0" fontId="9" fillId="34" borderId="38" xfId="0" applyFont="1" applyFill="1" applyBorder="1" applyAlignment="1">
      <alignment vertical="top" wrapText="1"/>
    </xf>
    <xf numFmtId="182" fontId="7" fillId="33" borderId="12" xfId="49" applyFont="1" applyFill="1" applyBorder="1" applyAlignment="1">
      <alignment horizontal="center" vertical="center"/>
    </xf>
    <xf numFmtId="182" fontId="7" fillId="33" borderId="13" xfId="49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49" fontId="0" fillId="0" borderId="16" xfId="49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82" fontId="7" fillId="33" borderId="39" xfId="49" applyFont="1" applyFill="1" applyBorder="1" applyAlignment="1">
      <alignment horizontal="center" vertical="center"/>
    </xf>
    <xf numFmtId="182" fontId="7" fillId="33" borderId="40" xfId="49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i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i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3</xdr:col>
      <xdr:colOff>352425</xdr:colOff>
      <xdr:row>1</xdr:row>
      <xdr:rowOff>180975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205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742950</xdr:colOff>
      <xdr:row>16</xdr:row>
      <xdr:rowOff>942975</xdr:rowOff>
    </xdr:to>
    <xdr:pic>
      <xdr:nvPicPr>
        <xdr:cNvPr id="2" name="Picture 6" descr="Bible2Cov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719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0</xdr:rowOff>
    </xdr:from>
    <xdr:to>
      <xdr:col>0</xdr:col>
      <xdr:colOff>781050</xdr:colOff>
      <xdr:row>15</xdr:row>
      <xdr:rowOff>952500</xdr:rowOff>
    </xdr:to>
    <xdr:pic>
      <xdr:nvPicPr>
        <xdr:cNvPr id="3" name="Picture 9" descr="Bible1Cov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97180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733425</xdr:colOff>
      <xdr:row>17</xdr:row>
      <xdr:rowOff>990600</xdr:rowOff>
    </xdr:to>
    <xdr:pic>
      <xdr:nvPicPr>
        <xdr:cNvPr id="4" name="Picture 10" descr="Bible3Co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7205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RowColHeaders="0" tabSelected="1" zoomScale="75" zoomScaleNormal="75" zoomScalePageLayoutView="0" workbookViewId="0" topLeftCell="A1">
      <selection activeCell="N18" sqref="N18"/>
    </sheetView>
  </sheetViews>
  <sheetFormatPr defaultColWidth="35.140625" defaultRowHeight="12.75"/>
  <cols>
    <col min="1" max="1" width="12.7109375" style="0" customWidth="1"/>
    <col min="2" max="2" width="3.28125" style="0" customWidth="1"/>
    <col min="3" max="3" width="20.421875" style="0" customWidth="1"/>
    <col min="4" max="4" width="19.28125" style="0" customWidth="1"/>
    <col min="5" max="5" width="48.28125" style="0" customWidth="1"/>
    <col min="6" max="6" width="5.00390625" style="4" customWidth="1"/>
    <col min="7" max="7" width="13.7109375" style="0" customWidth="1"/>
    <col min="8" max="8" width="13.7109375" style="2" customWidth="1"/>
    <col min="9" max="9" width="11.57421875" style="2" customWidth="1"/>
    <col min="10" max="10" width="9.28125" style="2" customWidth="1"/>
    <col min="11" max="11" width="11.8515625" style="2" customWidth="1"/>
  </cols>
  <sheetData>
    <row r="1" spans="1:12" ht="32.25" thickBot="1">
      <c r="A1" s="25"/>
      <c r="B1" s="26"/>
      <c r="C1" s="26"/>
      <c r="D1" s="27"/>
      <c r="E1" s="65" t="s">
        <v>23</v>
      </c>
      <c r="F1" s="28"/>
      <c r="G1" s="26"/>
      <c r="H1" s="86" t="s">
        <v>8</v>
      </c>
      <c r="I1" s="87"/>
      <c r="J1" s="88"/>
      <c r="K1" s="29"/>
      <c r="L1" s="8"/>
    </row>
    <row r="2" spans="1:12" ht="16.5">
      <c r="A2" s="30"/>
      <c r="B2" s="89" t="s">
        <v>6</v>
      </c>
      <c r="C2" s="90"/>
      <c r="D2" s="90"/>
      <c r="E2" s="90"/>
      <c r="F2" s="31"/>
      <c r="G2" s="32"/>
      <c r="H2" s="33"/>
      <c r="I2" s="34"/>
      <c r="J2" s="33"/>
      <c r="K2" s="33"/>
      <c r="L2" s="9"/>
    </row>
    <row r="3" spans="1:12" ht="12.75">
      <c r="A3" s="30"/>
      <c r="B3" s="35"/>
      <c r="C3" s="35"/>
      <c r="D3" s="35"/>
      <c r="E3" s="35"/>
      <c r="F3" s="36"/>
      <c r="G3" s="35"/>
      <c r="H3" s="34"/>
      <c r="I3" s="34"/>
      <c r="J3" s="34"/>
      <c r="K3" s="34"/>
      <c r="L3" s="9"/>
    </row>
    <row r="4" spans="1:12" ht="17.25" customHeight="1" thickBot="1">
      <c r="A4" s="30"/>
      <c r="B4" s="37"/>
      <c r="C4" s="38"/>
      <c r="D4" s="66" t="s">
        <v>9</v>
      </c>
      <c r="E4" s="67">
        <f ca="1">TODAY()</f>
        <v>42232</v>
      </c>
      <c r="F4" s="38"/>
      <c r="G4" s="39"/>
      <c r="H4" s="40"/>
      <c r="I4" s="34"/>
      <c r="J4" s="40"/>
      <c r="K4" s="40"/>
      <c r="L4" s="9"/>
    </row>
    <row r="5" spans="1:12" ht="12.75">
      <c r="A5" s="30"/>
      <c r="B5" s="39"/>
      <c r="C5" s="39"/>
      <c r="D5" s="39"/>
      <c r="E5" s="39"/>
      <c r="F5" s="38"/>
      <c r="G5" s="39"/>
      <c r="H5" s="112" t="s">
        <v>7</v>
      </c>
      <c r="I5" s="113"/>
      <c r="J5" s="113"/>
      <c r="K5" s="114"/>
      <c r="L5" s="9"/>
    </row>
    <row r="6" spans="1:12" ht="15">
      <c r="A6" s="30"/>
      <c r="B6" s="68" t="s">
        <v>10</v>
      </c>
      <c r="C6" s="68"/>
      <c r="D6" s="92"/>
      <c r="E6" s="92"/>
      <c r="F6" s="38"/>
      <c r="G6" s="39"/>
      <c r="H6" s="115"/>
      <c r="I6" s="116"/>
      <c r="J6" s="116"/>
      <c r="K6" s="117"/>
      <c r="L6" s="9"/>
    </row>
    <row r="7" spans="1:12" ht="15">
      <c r="A7" s="30"/>
      <c r="B7" s="69" t="s">
        <v>0</v>
      </c>
      <c r="C7" s="69"/>
      <c r="D7" s="75"/>
      <c r="E7" s="75"/>
      <c r="F7" s="38"/>
      <c r="G7" s="39"/>
      <c r="H7" s="115"/>
      <c r="I7" s="116"/>
      <c r="J7" s="116"/>
      <c r="K7" s="117"/>
      <c r="L7" s="9"/>
    </row>
    <row r="8" spans="1:12" ht="15">
      <c r="A8" s="30"/>
      <c r="B8" s="69" t="s">
        <v>1</v>
      </c>
      <c r="C8" s="69"/>
      <c r="D8" s="75"/>
      <c r="E8" s="75"/>
      <c r="F8" s="38"/>
      <c r="G8" s="39"/>
      <c r="H8" s="115"/>
      <c r="I8" s="116"/>
      <c r="J8" s="116"/>
      <c r="K8" s="117"/>
      <c r="L8" s="9"/>
    </row>
    <row r="9" spans="1:12" ht="15" thickBot="1">
      <c r="A9" s="30"/>
      <c r="B9" s="69" t="s">
        <v>16</v>
      </c>
      <c r="C9" s="69"/>
      <c r="D9" s="75"/>
      <c r="E9" s="75"/>
      <c r="F9" s="38"/>
      <c r="G9" s="39"/>
      <c r="H9" s="118"/>
      <c r="I9" s="119"/>
      <c r="J9" s="119"/>
      <c r="K9" s="120"/>
      <c r="L9" s="9"/>
    </row>
    <row r="10" spans="1:12" ht="15">
      <c r="A10" s="30"/>
      <c r="B10" s="69" t="s">
        <v>2</v>
      </c>
      <c r="C10" s="69"/>
      <c r="D10" s="75"/>
      <c r="E10" s="75"/>
      <c r="F10" s="38"/>
      <c r="G10" s="39"/>
      <c r="H10" s="41"/>
      <c r="I10" s="41"/>
      <c r="J10" s="41"/>
      <c r="K10" s="41"/>
      <c r="L10" s="9"/>
    </row>
    <row r="11" spans="1:12" ht="15">
      <c r="A11" s="30"/>
      <c r="B11" s="69" t="s">
        <v>3</v>
      </c>
      <c r="C11" s="69"/>
      <c r="D11" s="75"/>
      <c r="E11" s="75"/>
      <c r="F11" s="38"/>
      <c r="G11" s="39"/>
      <c r="H11" s="41"/>
      <c r="I11" s="41"/>
      <c r="J11" s="41"/>
      <c r="K11" s="41"/>
      <c r="L11" s="9"/>
    </row>
    <row r="12" spans="1:12" ht="12.75" customHeight="1">
      <c r="A12" s="30"/>
      <c r="B12" s="69" t="s">
        <v>11</v>
      </c>
      <c r="C12" s="70"/>
      <c r="D12" s="75"/>
      <c r="E12" s="75"/>
      <c r="F12" s="38"/>
      <c r="G12" s="39"/>
      <c r="H12" s="40"/>
      <c r="I12" s="34"/>
      <c r="J12" s="40"/>
      <c r="K12" s="40"/>
      <c r="L12" s="9"/>
    </row>
    <row r="13" spans="1:12" ht="13.5" thickBot="1">
      <c r="A13" s="30"/>
      <c r="B13" s="39"/>
      <c r="C13" s="37"/>
      <c r="D13" s="37"/>
      <c r="E13" s="37"/>
      <c r="F13" s="42"/>
      <c r="G13" s="37"/>
      <c r="H13" s="40"/>
      <c r="I13" s="40"/>
      <c r="J13" s="43"/>
      <c r="K13" s="43"/>
      <c r="L13" s="9"/>
    </row>
    <row r="14" spans="1:12" ht="12.75">
      <c r="A14" s="16"/>
      <c r="B14" s="104"/>
      <c r="C14" s="106" t="s">
        <v>4</v>
      </c>
      <c r="D14" s="107"/>
      <c r="E14" s="17"/>
      <c r="F14" s="110" t="s">
        <v>5</v>
      </c>
      <c r="G14" s="110" t="s">
        <v>18</v>
      </c>
      <c r="H14" s="121" t="s">
        <v>12</v>
      </c>
      <c r="I14" s="121" t="s">
        <v>24</v>
      </c>
      <c r="J14" s="121" t="s">
        <v>25</v>
      </c>
      <c r="K14" s="102" t="s">
        <v>13</v>
      </c>
      <c r="L14" s="9"/>
    </row>
    <row r="15" spans="1:12" s="1" customFormat="1" ht="13.5" thickBot="1">
      <c r="A15" s="18"/>
      <c r="B15" s="105"/>
      <c r="C15" s="108"/>
      <c r="D15" s="109"/>
      <c r="E15" s="19"/>
      <c r="F15" s="111"/>
      <c r="G15" s="111"/>
      <c r="H15" s="122"/>
      <c r="I15" s="122"/>
      <c r="J15" s="122"/>
      <c r="K15" s="103"/>
      <c r="L15" s="11"/>
    </row>
    <row r="16" spans="1:12" s="1" customFormat="1" ht="78.75" customHeight="1">
      <c r="A16" s="20"/>
      <c r="B16" s="21"/>
      <c r="C16" s="76" t="s">
        <v>19</v>
      </c>
      <c r="D16" s="77"/>
      <c r="E16" s="77"/>
      <c r="F16" s="62">
        <v>0</v>
      </c>
      <c r="G16" s="50">
        <v>150</v>
      </c>
      <c r="H16" s="50">
        <f>F16*G16</f>
        <v>0</v>
      </c>
      <c r="I16" s="51">
        <f>H16*0.05</f>
        <v>0</v>
      </c>
      <c r="J16" s="51" t="s">
        <v>14</v>
      </c>
      <c r="K16" s="56">
        <f>H16+I16</f>
        <v>0</v>
      </c>
      <c r="L16" s="11"/>
    </row>
    <row r="17" spans="1:12" s="1" customFormat="1" ht="78.75" customHeight="1">
      <c r="A17" s="20"/>
      <c r="B17" s="22"/>
      <c r="C17" s="78" t="s">
        <v>20</v>
      </c>
      <c r="D17" s="79"/>
      <c r="E17" s="79"/>
      <c r="F17" s="63">
        <v>0</v>
      </c>
      <c r="G17" s="52">
        <v>190</v>
      </c>
      <c r="H17" s="50">
        <f>F17*G17</f>
        <v>0</v>
      </c>
      <c r="I17" s="51">
        <f>H17*0.05</f>
        <v>0</v>
      </c>
      <c r="J17" s="51" t="s">
        <v>14</v>
      </c>
      <c r="K17" s="56">
        <f>H17+I17</f>
        <v>0</v>
      </c>
      <c r="L17" s="11"/>
    </row>
    <row r="18" spans="1:12" s="1" customFormat="1" ht="78.75" customHeight="1">
      <c r="A18" s="20"/>
      <c r="B18" s="22"/>
      <c r="C18" s="72" t="s">
        <v>21</v>
      </c>
      <c r="D18" s="73"/>
      <c r="E18" s="73"/>
      <c r="F18" s="63">
        <v>0</v>
      </c>
      <c r="G18" s="52">
        <v>150</v>
      </c>
      <c r="H18" s="50">
        <f>F18*G18</f>
        <v>0</v>
      </c>
      <c r="I18" s="51">
        <f>H18*0.05</f>
        <v>0</v>
      </c>
      <c r="J18" s="51" t="s">
        <v>14</v>
      </c>
      <c r="K18" s="56">
        <f>H18+I18</f>
        <v>0</v>
      </c>
      <c r="L18" s="11"/>
    </row>
    <row r="19" spans="1:12" s="1" customFormat="1" ht="33.75" customHeight="1">
      <c r="A19" s="20"/>
      <c r="B19" s="54"/>
      <c r="C19" s="80" t="s">
        <v>22</v>
      </c>
      <c r="D19" s="81"/>
      <c r="E19" s="82"/>
      <c r="F19" s="55">
        <v>1</v>
      </c>
      <c r="G19" s="64">
        <v>15</v>
      </c>
      <c r="H19" s="50">
        <f>F19*G19</f>
        <v>15</v>
      </c>
      <c r="I19" s="51">
        <f>H19*0.05</f>
        <v>0.75</v>
      </c>
      <c r="J19" s="53">
        <f>H19*0.0975</f>
        <v>1.4625000000000001</v>
      </c>
      <c r="K19" s="57">
        <f>H19+I19+J19</f>
        <v>17.2125</v>
      </c>
      <c r="L19" s="11"/>
    </row>
    <row r="20" spans="1:12" s="1" customFormat="1" ht="31.5" customHeight="1" thickBot="1">
      <c r="A20" s="45"/>
      <c r="B20" s="46"/>
      <c r="C20" s="83" t="s">
        <v>15</v>
      </c>
      <c r="D20" s="84"/>
      <c r="E20" s="85"/>
      <c r="F20" s="47"/>
      <c r="G20" s="48"/>
      <c r="H20" s="71">
        <f>SUM(H16:H19)</f>
        <v>15</v>
      </c>
      <c r="I20" s="71">
        <f>SUM(I16:I19)</f>
        <v>0.75</v>
      </c>
      <c r="J20" s="71">
        <f>SUM(J19)</f>
        <v>1.4625000000000001</v>
      </c>
      <c r="K20" s="49">
        <f>SUM(K16:K19)</f>
        <v>17.2125</v>
      </c>
      <c r="L20" s="11"/>
    </row>
    <row r="21" spans="1:12" s="1" customFormat="1" ht="14.25" customHeight="1">
      <c r="A21" s="10"/>
      <c r="B21" s="24"/>
      <c r="C21" s="23"/>
      <c r="D21" s="23"/>
      <c r="E21" s="12"/>
      <c r="F21" s="12"/>
      <c r="G21" s="12"/>
      <c r="H21" s="15"/>
      <c r="I21" s="15"/>
      <c r="J21" s="12"/>
      <c r="K21" s="12"/>
      <c r="L21" s="11"/>
    </row>
    <row r="22" spans="1:12" s="1" customFormat="1" ht="13.5">
      <c r="A22" s="10"/>
      <c r="B22" s="24"/>
      <c r="C22" s="24"/>
      <c r="D22" s="24"/>
      <c r="E22" s="3"/>
      <c r="F22" s="12"/>
      <c r="G22" s="12"/>
      <c r="H22" s="15"/>
      <c r="I22" s="15"/>
      <c r="J22" s="12"/>
      <c r="K22" s="12"/>
      <c r="L22" s="11"/>
    </row>
    <row r="23" spans="1:12" ht="15">
      <c r="A23" s="5"/>
      <c r="B23" s="44"/>
      <c r="C23" s="74" t="s">
        <v>26</v>
      </c>
      <c r="D23" s="74"/>
      <c r="E23" s="6"/>
      <c r="F23" s="6"/>
      <c r="G23" s="6"/>
      <c r="H23" s="6"/>
      <c r="I23" s="6"/>
      <c r="J23" s="6"/>
      <c r="K23" s="6"/>
      <c r="L23" s="9"/>
    </row>
    <row r="24" spans="1:12" ht="15">
      <c r="A24" s="5"/>
      <c r="B24" s="58"/>
      <c r="C24" s="91" t="s">
        <v>27</v>
      </c>
      <c r="D24" s="91"/>
      <c r="E24" s="35"/>
      <c r="F24" s="93" t="s">
        <v>17</v>
      </c>
      <c r="G24" s="94"/>
      <c r="H24" s="94"/>
      <c r="I24" s="94"/>
      <c r="J24" s="94"/>
      <c r="K24" s="95"/>
      <c r="L24" s="9"/>
    </row>
    <row r="25" spans="1:12" ht="12.75">
      <c r="A25" s="5"/>
      <c r="B25" s="58"/>
      <c r="C25" s="59"/>
      <c r="D25" s="59"/>
      <c r="E25" s="35"/>
      <c r="F25" s="96"/>
      <c r="G25" s="97"/>
      <c r="H25" s="97"/>
      <c r="I25" s="97"/>
      <c r="J25" s="97"/>
      <c r="K25" s="98"/>
      <c r="L25" s="9"/>
    </row>
    <row r="26" spans="1:12" ht="12.75">
      <c r="A26" s="5"/>
      <c r="B26" s="58"/>
      <c r="C26" s="59">
        <f>IF(B26="","",SUMIF($G$16:$G$20,$B26,$K$16:$K$20))</f>
      </c>
      <c r="D26" s="59">
        <f>IF(B26="","",SUMIF($G$16:$G$20,$B26,$J$16:$J$20))</f>
      </c>
      <c r="E26" s="35"/>
      <c r="F26" s="96"/>
      <c r="G26" s="97"/>
      <c r="H26" s="97"/>
      <c r="I26" s="97"/>
      <c r="J26" s="97"/>
      <c r="K26" s="98"/>
      <c r="L26" s="9"/>
    </row>
    <row r="27" spans="1:12" ht="12.75">
      <c r="A27" s="5"/>
      <c r="B27" s="60"/>
      <c r="C27" s="60"/>
      <c r="D27" s="59">
        <f>IF(B28="","",SUMIF($G$16:$G$20,$B28,$J$16:$J$20))</f>
      </c>
      <c r="E27" s="35"/>
      <c r="F27" s="96"/>
      <c r="G27" s="97"/>
      <c r="H27" s="97"/>
      <c r="I27" s="97"/>
      <c r="J27" s="97"/>
      <c r="K27" s="98"/>
      <c r="L27" s="9"/>
    </row>
    <row r="28" spans="1:12" ht="12.75">
      <c r="A28" s="5"/>
      <c r="B28" s="58"/>
      <c r="C28" s="59">
        <f>IF(B28="","",SUMIF($G$16:$G$20,$B28,$K$16:$K$20))</f>
      </c>
      <c r="D28" s="59">
        <f>IF(B29="","",SUMIF($G$16:$G$20,$B29,$J$16:$J$20))</f>
      </c>
      <c r="E28" s="35"/>
      <c r="F28" s="96"/>
      <c r="G28" s="97"/>
      <c r="H28" s="97"/>
      <c r="I28" s="97"/>
      <c r="J28" s="97"/>
      <c r="K28" s="98"/>
      <c r="L28" s="9"/>
    </row>
    <row r="29" spans="1:12" ht="12.75">
      <c r="A29" s="5"/>
      <c r="B29" s="58"/>
      <c r="C29" s="59">
        <f>IF(B29="","",SUMIF($G$16:$G$20,$B29,$K$16:$K$20))</f>
      </c>
      <c r="D29" s="60"/>
      <c r="E29" s="35"/>
      <c r="F29" s="99"/>
      <c r="G29" s="100"/>
      <c r="H29" s="100"/>
      <c r="I29" s="100"/>
      <c r="J29" s="100"/>
      <c r="K29" s="101"/>
      <c r="L29" s="9"/>
    </row>
    <row r="30" spans="1:12" ht="12.75">
      <c r="A30" s="5"/>
      <c r="B30" s="58"/>
      <c r="C30" s="59"/>
      <c r="D30" s="60"/>
      <c r="E30" s="35"/>
      <c r="F30" s="6"/>
      <c r="G30" s="6"/>
      <c r="H30" s="6"/>
      <c r="I30" s="6"/>
      <c r="J30" s="6"/>
      <c r="K30" s="6"/>
      <c r="L30" s="9"/>
    </row>
    <row r="31" spans="1:12" ht="12.75">
      <c r="A31" s="5"/>
      <c r="B31" s="58"/>
      <c r="C31" s="60"/>
      <c r="D31" s="60"/>
      <c r="E31" s="35"/>
      <c r="F31" s="6"/>
      <c r="G31" s="6"/>
      <c r="H31" s="6"/>
      <c r="I31" s="6"/>
      <c r="J31" s="6"/>
      <c r="K31" s="6"/>
      <c r="L31" s="9"/>
    </row>
    <row r="32" spans="1:12" ht="12.75">
      <c r="A32" s="5"/>
      <c r="B32" s="58"/>
      <c r="C32" s="59"/>
      <c r="D32" s="60"/>
      <c r="E32" s="59"/>
      <c r="F32" s="6"/>
      <c r="G32" s="6"/>
      <c r="H32" s="6"/>
      <c r="I32" s="6"/>
      <c r="J32" s="6"/>
      <c r="K32" s="6"/>
      <c r="L32" s="9"/>
    </row>
    <row r="33" spans="1:12" ht="12.75">
      <c r="A33" s="5"/>
      <c r="B33" s="58"/>
      <c r="C33" s="59"/>
      <c r="D33" s="59"/>
      <c r="E33" s="59"/>
      <c r="F33" s="6"/>
      <c r="G33" s="6"/>
      <c r="H33" s="6"/>
      <c r="I33" s="6"/>
      <c r="J33" s="6"/>
      <c r="K33" s="6"/>
      <c r="L33" s="9"/>
    </row>
    <row r="34" spans="1:12" ht="13.5" thickBot="1">
      <c r="A34" s="7"/>
      <c r="B34" s="61"/>
      <c r="C34" s="61"/>
      <c r="D34" s="61"/>
      <c r="E34" s="61"/>
      <c r="F34" s="61"/>
      <c r="G34" s="61"/>
      <c r="H34" s="13"/>
      <c r="I34" s="13"/>
      <c r="J34" s="13"/>
      <c r="K34" s="13"/>
      <c r="L34" s="14"/>
    </row>
    <row r="35" spans="2:5" ht="12.75">
      <c r="B35" s="60"/>
      <c r="C35" s="60"/>
      <c r="D35" s="60"/>
      <c r="E35" s="60"/>
    </row>
  </sheetData>
  <sheetProtection/>
  <mergeCells count="26">
    <mergeCell ref="B14:B15"/>
    <mergeCell ref="C14:D15"/>
    <mergeCell ref="F14:F15"/>
    <mergeCell ref="G14:G15"/>
    <mergeCell ref="H5:K9"/>
    <mergeCell ref="H14:H15"/>
    <mergeCell ref="I14:I15"/>
    <mergeCell ref="J14:J15"/>
    <mergeCell ref="H1:J1"/>
    <mergeCell ref="B2:E2"/>
    <mergeCell ref="C24:D24"/>
    <mergeCell ref="D6:E6"/>
    <mergeCell ref="D7:E7"/>
    <mergeCell ref="D8:E8"/>
    <mergeCell ref="D9:E9"/>
    <mergeCell ref="D10:E10"/>
    <mergeCell ref="F24:K29"/>
    <mergeCell ref="K14:K15"/>
    <mergeCell ref="C18:E18"/>
    <mergeCell ref="C23:D23"/>
    <mergeCell ref="D11:E11"/>
    <mergeCell ref="D12:E12"/>
    <mergeCell ref="C16:E16"/>
    <mergeCell ref="C17:E17"/>
    <mergeCell ref="C19:E19"/>
    <mergeCell ref="C20:E20"/>
  </mergeCells>
  <conditionalFormatting sqref="D33 C25:C26 C32:C33 C28:C30 D25:D28 E32:E33">
    <cfRule type="cellIs" priority="1" dxfId="0" operator="equal" stopIfTrue="1">
      <formula>#REF!</formula>
    </cfRule>
  </conditionalFormatting>
  <conditionalFormatting sqref="B24:B26 B28:B33">
    <cfRule type="cellIs" priority="2" dxfId="0" operator="equal" stopIfTrue="1">
      <formula>#REF!</formula>
    </cfRule>
  </conditionalFormatting>
  <printOptions/>
  <pageMargins left="0.5" right="0.5" top="0.5" bottom="0.5" header="0.5" footer="0.5"/>
  <pageSetup fitToHeight="1" fitToWidth="1" horizontalDpi="300" verticalDpi="300" orientation="portrait" paperSize="11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Fournel, Jean-Jacques</dc:creator>
  <cp:keywords/>
  <dc:description/>
  <cp:lastModifiedBy>Lucy Murphy</cp:lastModifiedBy>
  <cp:lastPrinted>2009-11-07T13:04:51Z</cp:lastPrinted>
  <dcterms:created xsi:type="dcterms:W3CDTF">2000-07-27T22:18:40Z</dcterms:created>
  <dcterms:modified xsi:type="dcterms:W3CDTF">2015-08-16T19:55:23Z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TC011266731036</vt:lpwstr>
  </property>
</Properties>
</file>